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DT1\Desktop\Archivos Tepetzintla\Obl D transp y D LGCG\Titulo V guias de como hacerlas\"/>
    </mc:Choice>
  </mc:AlternateContent>
  <bookViews>
    <workbookView xWindow="120" yWindow="15" windowWidth="15195" windowHeight="8190" tabRatio="927"/>
  </bookViews>
  <sheets>
    <sheet name="ANUAL 4" sheetId="12" r:id="rId1"/>
  </sheets>
  <calcPr calcId="152511"/>
</workbook>
</file>

<file path=xl/calcChain.xml><?xml version="1.0" encoding="utf-8"?>
<calcChain xmlns="http://schemas.openxmlformats.org/spreadsheetml/2006/main">
  <c r="E78" i="12" l="1"/>
  <c r="F78" i="12"/>
  <c r="G78" i="12"/>
  <c r="H78" i="12"/>
  <c r="I78" i="12"/>
  <c r="J78" i="12"/>
  <c r="K78" i="12"/>
  <c r="L78" i="12"/>
  <c r="M78" i="12"/>
  <c r="N78" i="12"/>
  <c r="O78" i="12"/>
  <c r="D69" i="12"/>
  <c r="D54" i="12"/>
  <c r="D53" i="12"/>
  <c r="D47" i="12"/>
  <c r="D44" i="12"/>
  <c r="D43" i="12"/>
  <c r="D37" i="12"/>
  <c r="D34" i="12"/>
  <c r="D33" i="12"/>
  <c r="D32" i="12"/>
  <c r="D31" i="12"/>
  <c r="D30" i="12"/>
  <c r="D29" i="12"/>
  <c r="D28" i="12"/>
  <c r="D27" i="12"/>
  <c r="D26" i="12"/>
  <c r="D25" i="12"/>
  <c r="D23" i="12"/>
  <c r="D24" i="12"/>
  <c r="D22" i="12"/>
  <c r="D15" i="12"/>
  <c r="D16" i="12"/>
  <c r="D17" i="12"/>
  <c r="D18" i="12"/>
  <c r="D19" i="12"/>
  <c r="D21" i="12"/>
  <c r="D14" i="12"/>
  <c r="D13" i="12"/>
  <c r="C13" i="12"/>
  <c r="D11" i="12"/>
  <c r="D9" i="12"/>
  <c r="D8" i="12"/>
  <c r="C5" i="12"/>
  <c r="D5" i="12" s="1"/>
  <c r="D7" i="12"/>
  <c r="D6" i="12"/>
  <c r="D78" i="12" l="1"/>
  <c r="C78" i="12"/>
</calcChain>
</file>

<file path=xl/sharedStrings.xml><?xml version="1.0" encoding="utf-8"?>
<sst xmlns="http://schemas.openxmlformats.org/spreadsheetml/2006/main" count="88" uniqueCount="88">
  <si>
    <t>Participaciones y Aportaciones</t>
  </si>
  <si>
    <t>Participaciones</t>
  </si>
  <si>
    <t>Aportaciones</t>
  </si>
  <si>
    <t>Convenios</t>
  </si>
  <si>
    <t>Transferencias, Asignaciones, Subsidios y Otras Ayudas</t>
  </si>
  <si>
    <t>Subsidios y Subvenciones</t>
  </si>
  <si>
    <t>Pensiones y Jubilaciones</t>
  </si>
  <si>
    <t>Entidad Federativa/Municipio</t>
  </si>
  <si>
    <t>Servicios Personales</t>
  </si>
  <si>
    <t>Seguridad Social</t>
  </si>
  <si>
    <t>Otras Prestaciones Sociales y Economicas</t>
  </si>
  <si>
    <t>Previsiones</t>
  </si>
  <si>
    <t>Materiales de Administracion, Emision de Documentos y Articulos Oficiales</t>
  </si>
  <si>
    <t>Alimentos y Utencilios</t>
  </si>
  <si>
    <t>Combustibles, Lubricantes y Aditivos</t>
  </si>
  <si>
    <t>Vestuario, Blancos, Prendas de Proteccion y Articulos Deportivos</t>
  </si>
  <si>
    <t>Materiales y Suministros para Seguridad</t>
  </si>
  <si>
    <t>Servicios de Arrendamiento</t>
  </si>
  <si>
    <t>Servicios Profesionales, Cientificos, Tecnicos y Otros Servicios</t>
  </si>
  <si>
    <t>Servicios Financieros, Bancarios y Comerciales</t>
  </si>
  <si>
    <t>Servicios Oficiales</t>
  </si>
  <si>
    <t>Otros Servicios Generales</t>
  </si>
  <si>
    <t>Donativos</t>
  </si>
  <si>
    <t>Transferencias al Exterior</t>
  </si>
  <si>
    <t>Bienes Muebles, Inmuebles e Intangibles</t>
  </si>
  <si>
    <t>Mobiliario y Equipo Educacional y Recreativo</t>
  </si>
  <si>
    <t>Vehiculos y Equipo de Transporte</t>
  </si>
  <si>
    <t>Bienes Inmuebles</t>
  </si>
  <si>
    <t>Activos Intangibles</t>
  </si>
  <si>
    <t>Proyectos Productivos y Acciones de Fomento</t>
  </si>
  <si>
    <t>Inversiones para el Fomento de Actividades Productivas</t>
  </si>
  <si>
    <t>Otras Inversiones Financieras</t>
  </si>
  <si>
    <t>Apoyos Financieros</t>
  </si>
  <si>
    <t>T o t a l</t>
  </si>
  <si>
    <t>Anual</t>
  </si>
  <si>
    <t xml:space="preserve">Enero 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</si>
  <si>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</si>
  <si>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</si>
  <si>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</si>
  <si>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</si>
  <si>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</si>
  <si>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</si>
  <si>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</si>
  <si>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>Sepbre</t>
  </si>
  <si>
    <t xml:space="preserve">Octubre </t>
  </si>
  <si>
    <t>Novbre</t>
  </si>
  <si>
    <t>Dicbre</t>
  </si>
  <si>
    <t>Transferencias al Resto del Sector Público</t>
  </si>
  <si>
    <t xml:space="preserve">Ayudas Sociales </t>
  </si>
  <si>
    <t>Remuneraciones al Personal de Carácter Transitorio</t>
  </si>
  <si>
    <t>Remuneraciones Adicionales y Especiales</t>
  </si>
  <si>
    <t>Pago de Estimulos a Servidores Públicos</t>
  </si>
  <si>
    <t>Materiales y Suministros</t>
  </si>
  <si>
    <t>Materias Primas y Materiales de Produccion y comercializacion</t>
  </si>
  <si>
    <t>Materiales y Articulos de Construccion y Reparacion</t>
  </si>
  <si>
    <t>Productos Quimicos, Farmacéuticos y de Laboratorio</t>
  </si>
  <si>
    <t>Herramientas, Refacciones y Accesorios Menores</t>
  </si>
  <si>
    <t xml:space="preserve">Servicios Generales </t>
  </si>
  <si>
    <t>Servicios Basicos</t>
  </si>
  <si>
    <t>Servicios de Instalacion, Reparacion, Mantenimiento y Conservación</t>
  </si>
  <si>
    <t>Servicios de Traslado y Viáticos</t>
  </si>
  <si>
    <t>Servicios de Comunicación Social y Publicidad</t>
  </si>
  <si>
    <t>Transferencias a Fideicomisos, Mandatos y otros Análogos</t>
  </si>
  <si>
    <t>Transferencias a la Serguridad Social.</t>
  </si>
  <si>
    <t>Mobiliario y Equipo de Administración</t>
  </si>
  <si>
    <t>Equipo e Instrumental Médico y de Laboratorio</t>
  </si>
  <si>
    <t>Equipo de Defensa y Seguridad</t>
  </si>
  <si>
    <t>Maquinaria, otros Equipos y Herramienta</t>
  </si>
  <si>
    <t>Activos Biologicos</t>
  </si>
  <si>
    <t>Inversion Pública</t>
  </si>
  <si>
    <t>Obra Pública en Bienes de Dominio Público</t>
  </si>
  <si>
    <t>Obra Pública en Bienes Propios</t>
  </si>
  <si>
    <t>Inversiones Financieras y Otras Proviciones</t>
  </si>
  <si>
    <t>Acciones y Participaciones de Capital</t>
  </si>
  <si>
    <t>Compra de titulos y Valores</t>
  </si>
  <si>
    <t>Concesiòn de Préstamos</t>
  </si>
  <si>
    <t>Inversiones en Fideicomisos, Mandatos y Otros Análogos</t>
  </si>
  <si>
    <t>Provisiones para Contingencias y Otras Erogaciones Especiales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</si>
  <si>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</si>
  <si>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</si>
  <si>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</si>
  <si>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</si>
  <si>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</si>
  <si>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</si>
  <si>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Fiscales Anterios (ADEFAS)</t>
  </si>
  <si>
    <t>Calendario de Presupuesto Egresos del Ejercicio Fiscal 2017</t>
  </si>
  <si>
    <t>Remuneraciones Personal de Carácter Permanente</t>
  </si>
  <si>
    <t>Transferen Internas y Asignaciones al Sector Púb.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</si>
</sst>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0" xfId="0" applyBorder="1"/>
    <xf numFmtId="0" fontId="0" fillId="0" borderId="2" xfId="0" applyBorder="1"/>
    <xf numFmtId="0" fontId="0" fillId="0" borderId="5" xfId="0" applyBorder="1"/>
    <xf numFmtId="0" fontId="0" fillId="0" borderId="9" xfId="0" applyBorder="1"/>
    <xf numFmtId="4" fontId="3" fillId="0" borderId="0" xfId="0" applyNumberFormat="1" applyFont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9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0" fontId="3" fillId="0" borderId="10" xfId="0" applyFont="1" applyBorder="1"/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/>
    <xf numFmtId="0" fontId="0" fillId="0" borderId="9" xfId="0" applyFont="1" applyBorder="1" applyAlignment="1"/>
    <xf numFmtId="0" fontId="0" fillId="0" borderId="10" xfId="0" applyBorder="1" applyAlignment="1"/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Border="1" applyAlignment="1">
      <alignment horizontal="left" wrapText="1"/>
    </xf>
    <xf numFmtId="4" fontId="4" fillId="0" borderId="1" xfId="0" applyNumberFormat="1" applyFont="1" applyBorder="1"/>
    <xf numFmtId="4" fontId="4" fillId="0" borderId="0" xfId="0" applyNumberFormat="1" applyFont="1"/>
    <xf numFmtId="4" fontId="3" fillId="2" borderId="1" xfId="0" applyNumberFormat="1" applyFont="1" applyFill="1" applyBorder="1"/>
    <xf numFmtId="4" fontId="3" fillId="2" borderId="8" xfId="0" applyNumberFormat="1" applyFont="1" applyFill="1" applyBorder="1"/>
    <xf numFmtId="0" fontId="0" fillId="2" borderId="1" xfId="0" applyFill="1" applyBorder="1"/>
    <xf numFmtId="4" fontId="4" fillId="2" borderId="1" xfId="0" applyNumberFormat="1" applyFont="1" applyFill="1" applyBorder="1"/>
    <xf numFmtId="4" fontId="6" fillId="0" borderId="1" xfId="0" applyNumberFormat="1" applyFont="1" applyBorder="1"/>
    <xf numFmtId="4" fontId="5" fillId="0" borderId="0" xfId="0" applyNumberFormat="1" applyFo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97"/>
  <sheetViews>
    <sheetView tabSelected="1" topLeftCell="A61" workbookViewId="0">
      <selection activeCell="C69" sqref="C69"/>
    </sheetView>
  </sheetViews>
  <sheetFormatPr baseColWidth="10" defaultRowHeight="15" x14ac:dyDescent="0.25"/>
  <cols>
    <col min="1" max="1" width="3.42578125" customWidth="1"/>
    <col min="2" max="2" width="39.5703125" customWidth="1"/>
    <col min="3" max="3" width="11.7109375" customWidth="1"/>
    <col min="4" max="7" width="9.7109375" customWidth="1"/>
    <col min="8" max="8" width="11" customWidth="1"/>
    <col min="9" max="15" width="9.7109375" customWidth="1"/>
  </cols>
  <sheetData>
    <row r="1" spans="1:15" x14ac:dyDescent="0.25">
      <c r="A1" s="2"/>
      <c r="B1" s="34" t="s">
        <v>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5" x14ac:dyDescent="0.25">
      <c r="A2" s="3"/>
      <c r="B2" s="32" t="s">
        <v>85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x14ac:dyDescent="0.25">
      <c r="A3" s="4"/>
      <c r="B3" s="1"/>
      <c r="C3" s="9" t="s">
        <v>34</v>
      </c>
      <c r="D3" s="9" t="s">
        <v>35</v>
      </c>
      <c r="E3" s="9" t="s">
        <v>36</v>
      </c>
      <c r="F3" s="9" t="s">
        <v>37</v>
      </c>
      <c r="G3" s="9" t="s">
        <v>38</v>
      </c>
      <c r="H3" s="9" t="s">
        <v>39</v>
      </c>
      <c r="I3" s="9" t="s">
        <v>40</v>
      </c>
      <c r="J3" s="9" t="s">
        <v>41</v>
      </c>
      <c r="K3" s="9" t="s">
        <v>42</v>
      </c>
      <c r="L3" s="9" t="s">
        <v>43</v>
      </c>
      <c r="M3" s="9" t="s">
        <v>44</v>
      </c>
      <c r="N3" s="9" t="s">
        <v>45</v>
      </c>
      <c r="O3" s="9" t="s">
        <v>46</v>
      </c>
    </row>
    <row r="4" spans="1:15" x14ac:dyDescent="0.25">
      <c r="A4" s="4"/>
      <c r="B4" s="7" t="s">
        <v>33</v>
      </c>
      <c r="C4" s="25">
        <v>44407774.859999999</v>
      </c>
      <c r="D4" s="24">
        <v>3700647.84</v>
      </c>
      <c r="E4" s="24">
        <v>3700647.84</v>
      </c>
      <c r="F4" s="24">
        <v>3700647.84</v>
      </c>
      <c r="G4" s="24">
        <v>3700647.84</v>
      </c>
      <c r="H4" s="24">
        <v>3700647.84</v>
      </c>
      <c r="I4" s="24">
        <v>3700647.84</v>
      </c>
      <c r="J4" s="24">
        <v>3700647.84</v>
      </c>
      <c r="K4" s="24">
        <v>3700647.84</v>
      </c>
      <c r="L4" s="24">
        <v>3700647.84</v>
      </c>
      <c r="M4" s="24">
        <v>3700647.84</v>
      </c>
      <c r="N4" s="24">
        <v>3700647.84</v>
      </c>
      <c r="O4" s="24">
        <v>3700647.84</v>
      </c>
    </row>
    <row r="5" spans="1:15" x14ac:dyDescent="0.25">
      <c r="A5" s="38" t="s">
        <v>8</v>
      </c>
      <c r="B5" s="39"/>
      <c r="C5" s="29">
        <f>SUM(C6:C12)</f>
        <v>7785215.5800000001</v>
      </c>
      <c r="D5" s="24">
        <f>C5/12</f>
        <v>648767.96499999997</v>
      </c>
      <c r="E5" s="24">
        <v>648767.97</v>
      </c>
      <c r="F5" s="24">
        <v>648767.97</v>
      </c>
      <c r="G5" s="24">
        <v>648767.97</v>
      </c>
      <c r="H5" s="24">
        <v>648767.97</v>
      </c>
      <c r="I5" s="24">
        <v>648767.97</v>
      </c>
      <c r="J5" s="24">
        <v>648767.97</v>
      </c>
      <c r="K5" s="24">
        <v>648767.97</v>
      </c>
      <c r="L5" s="24">
        <v>648767.97</v>
      </c>
      <c r="M5" s="24">
        <v>648767.97</v>
      </c>
      <c r="N5" s="24">
        <v>648767.97</v>
      </c>
      <c r="O5" s="24">
        <v>648767.97</v>
      </c>
    </row>
    <row r="6" spans="1:15" ht="24.75" x14ac:dyDescent="0.25">
      <c r="A6" s="4"/>
      <c r="B6" s="12" t="s">
        <v>86</v>
      </c>
      <c r="C6" s="26">
        <v>2725255.16</v>
      </c>
      <c r="D6" s="10">
        <f>C6/12</f>
        <v>227104.59666666668</v>
      </c>
      <c r="E6" s="10">
        <v>227104.6</v>
      </c>
      <c r="F6" s="10">
        <v>227104.6</v>
      </c>
      <c r="G6" s="10">
        <v>227104.6</v>
      </c>
      <c r="H6" s="10">
        <v>227104.6</v>
      </c>
      <c r="I6" s="10">
        <v>227104.6</v>
      </c>
      <c r="J6" s="10">
        <v>227104.6</v>
      </c>
      <c r="K6" s="10">
        <v>227104.6</v>
      </c>
      <c r="L6" s="10">
        <v>227104.6</v>
      </c>
      <c r="M6" s="10">
        <v>227104.6</v>
      </c>
      <c r="N6" s="10">
        <v>227104.6</v>
      </c>
      <c r="O6" s="10">
        <v>227104.6</v>
      </c>
    </row>
    <row r="7" spans="1:15" ht="24.75" x14ac:dyDescent="0.25">
      <c r="A7" s="4"/>
      <c r="B7" s="12" t="s">
        <v>49</v>
      </c>
      <c r="C7" s="26">
        <v>1885400</v>
      </c>
      <c r="D7" s="10">
        <f>C7/12</f>
        <v>157116.66666666666</v>
      </c>
      <c r="E7" s="10">
        <v>157116.67000000001</v>
      </c>
      <c r="F7" s="10">
        <v>157116.67000000001</v>
      </c>
      <c r="G7" s="10">
        <v>157116.67000000001</v>
      </c>
      <c r="H7" s="10">
        <v>157116.67000000001</v>
      </c>
      <c r="I7" s="10">
        <v>157116.67000000001</v>
      </c>
      <c r="J7" s="10">
        <v>157116.67000000001</v>
      </c>
      <c r="K7" s="10">
        <v>157116.67000000001</v>
      </c>
      <c r="L7" s="10">
        <v>157116.67000000001</v>
      </c>
      <c r="M7" s="10">
        <v>157116.67000000001</v>
      </c>
      <c r="N7" s="10">
        <v>157116.67000000001</v>
      </c>
      <c r="O7" s="10">
        <v>157116.67000000001</v>
      </c>
    </row>
    <row r="8" spans="1:15" ht="15.75" customHeight="1" x14ac:dyDescent="0.25">
      <c r="A8" s="4"/>
      <c r="B8" s="12" t="s">
        <v>50</v>
      </c>
      <c r="C8" s="26">
        <v>1656988.42</v>
      </c>
      <c r="D8" s="10">
        <f>C8/12</f>
        <v>138082.36833333332</v>
      </c>
      <c r="E8" s="10">
        <v>138082.37</v>
      </c>
      <c r="F8" s="10">
        <v>138082.37</v>
      </c>
      <c r="G8" s="10">
        <v>138082.37</v>
      </c>
      <c r="H8" s="10">
        <v>138082.37</v>
      </c>
      <c r="I8" s="10">
        <v>138082.37</v>
      </c>
      <c r="J8" s="10">
        <v>138082.37</v>
      </c>
      <c r="K8" s="10">
        <v>138082.37</v>
      </c>
      <c r="L8" s="10">
        <v>138082.37</v>
      </c>
      <c r="M8" s="10">
        <v>138082.37</v>
      </c>
      <c r="N8" s="10">
        <v>138082.37</v>
      </c>
      <c r="O8" s="10">
        <v>138082.37</v>
      </c>
    </row>
    <row r="9" spans="1:15" x14ac:dyDescent="0.25">
      <c r="A9" s="4"/>
      <c r="B9" s="11" t="s">
        <v>9</v>
      </c>
      <c r="C9" s="27">
        <v>400000</v>
      </c>
      <c r="D9" s="10">
        <f>C9/12</f>
        <v>33333.333333333336</v>
      </c>
      <c r="E9" s="10">
        <v>33333.33</v>
      </c>
      <c r="F9" s="10">
        <v>33333.33</v>
      </c>
      <c r="G9" s="10">
        <v>33333.33</v>
      </c>
      <c r="H9" s="10">
        <v>33333.33</v>
      </c>
      <c r="I9" s="10">
        <v>33333.33</v>
      </c>
      <c r="J9" s="10">
        <v>33333.33</v>
      </c>
      <c r="K9" s="10">
        <v>33333.33</v>
      </c>
      <c r="L9" s="10">
        <v>33333.33</v>
      </c>
      <c r="M9" s="10">
        <v>33333.33</v>
      </c>
      <c r="N9" s="10">
        <v>33333.33</v>
      </c>
      <c r="O9" s="10">
        <v>33333.33</v>
      </c>
    </row>
    <row r="10" spans="1:15" x14ac:dyDescent="0.25">
      <c r="A10" s="4"/>
      <c r="B10" s="12" t="s">
        <v>10</v>
      </c>
      <c r="C10" s="28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x14ac:dyDescent="0.25">
      <c r="A11" s="4"/>
      <c r="B11" s="11" t="s">
        <v>11</v>
      </c>
      <c r="C11" s="26">
        <v>1117572</v>
      </c>
      <c r="D11" s="10">
        <f>C11/12</f>
        <v>93131</v>
      </c>
      <c r="E11" s="10">
        <v>93131</v>
      </c>
      <c r="F11" s="10">
        <v>93131</v>
      </c>
      <c r="G11" s="10">
        <v>93131</v>
      </c>
      <c r="H11" s="10">
        <v>93131</v>
      </c>
      <c r="I11" s="10">
        <v>93131</v>
      </c>
      <c r="J11" s="10">
        <v>93131</v>
      </c>
      <c r="K11" s="10">
        <v>93131</v>
      </c>
      <c r="L11" s="10">
        <v>93131</v>
      </c>
      <c r="M11" s="10">
        <v>93131</v>
      </c>
      <c r="N11" s="10">
        <v>93131</v>
      </c>
      <c r="O11" s="10">
        <v>93131</v>
      </c>
    </row>
    <row r="12" spans="1:15" x14ac:dyDescent="0.25">
      <c r="A12" s="4"/>
      <c r="B12" s="11" t="s">
        <v>51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x14ac:dyDescent="0.25">
      <c r="A13" s="40" t="s">
        <v>52</v>
      </c>
      <c r="B13" s="41"/>
      <c r="C13" s="24">
        <f>SUM(C14:C22)</f>
        <v>1656462.84</v>
      </c>
      <c r="D13" s="24">
        <f>C13/12</f>
        <v>138038.57</v>
      </c>
      <c r="E13" s="24">
        <v>138038.57</v>
      </c>
      <c r="F13" s="24">
        <v>138038.57</v>
      </c>
      <c r="G13" s="24">
        <v>138038.57</v>
      </c>
      <c r="H13" s="24">
        <v>138038.57</v>
      </c>
      <c r="I13" s="24">
        <v>138038.57</v>
      </c>
      <c r="J13" s="24">
        <v>138038.57</v>
      </c>
      <c r="K13" s="24">
        <v>138038.57</v>
      </c>
      <c r="L13" s="24">
        <v>138038.57</v>
      </c>
      <c r="M13" s="24">
        <v>138038.57</v>
      </c>
      <c r="N13" s="24">
        <v>138038.57</v>
      </c>
      <c r="O13" s="24">
        <v>138038.57</v>
      </c>
    </row>
    <row r="14" spans="1:15" ht="24.75" customHeight="1" x14ac:dyDescent="0.25">
      <c r="A14" s="4"/>
      <c r="B14" s="13" t="s">
        <v>12</v>
      </c>
      <c r="C14" s="10">
        <v>139306.89000000001</v>
      </c>
      <c r="D14" s="10">
        <f>C14/12</f>
        <v>11608.907500000001</v>
      </c>
      <c r="E14" s="10">
        <v>11608.91</v>
      </c>
      <c r="F14" s="10">
        <v>11608.91</v>
      </c>
      <c r="G14" s="10">
        <v>11608.91</v>
      </c>
      <c r="H14" s="10">
        <v>11608.91</v>
      </c>
      <c r="I14" s="10">
        <v>11608.91</v>
      </c>
      <c r="J14" s="10">
        <v>11608.91</v>
      </c>
      <c r="K14" s="10">
        <v>11608.91</v>
      </c>
      <c r="L14" s="10">
        <v>11608.91</v>
      </c>
      <c r="M14" s="10">
        <v>11608.91</v>
      </c>
      <c r="N14" s="10">
        <v>11608.91</v>
      </c>
      <c r="O14" s="10">
        <v>11608.91</v>
      </c>
    </row>
    <row r="15" spans="1:15" ht="16.5" customHeight="1" x14ac:dyDescent="0.25">
      <c r="A15" s="14"/>
      <c r="B15" s="15" t="s">
        <v>13</v>
      </c>
      <c r="C15" s="10">
        <v>35255.730000000003</v>
      </c>
      <c r="D15" s="10">
        <f t="shared" ref="D15:D21" si="0">C15/12</f>
        <v>2937.9775000000004</v>
      </c>
      <c r="E15" s="10">
        <v>2937.98</v>
      </c>
      <c r="F15" s="10">
        <v>2937.98</v>
      </c>
      <c r="G15" s="10">
        <v>2937.98</v>
      </c>
      <c r="H15" s="10">
        <v>2937.98</v>
      </c>
      <c r="I15" s="10">
        <v>2937.98</v>
      </c>
      <c r="J15" s="10">
        <v>2937.98</v>
      </c>
      <c r="K15" s="10">
        <v>2937.98</v>
      </c>
      <c r="L15" s="10">
        <v>2937.98</v>
      </c>
      <c r="M15" s="10">
        <v>2937.98</v>
      </c>
      <c r="N15" s="10">
        <v>2937.98</v>
      </c>
      <c r="O15" s="10">
        <v>2937.98</v>
      </c>
    </row>
    <row r="16" spans="1:15" ht="25.5" customHeight="1" x14ac:dyDescent="0.25">
      <c r="A16" s="4"/>
      <c r="B16" s="12" t="s">
        <v>53</v>
      </c>
      <c r="C16" s="10">
        <v>38538.68</v>
      </c>
      <c r="D16" s="10">
        <f t="shared" si="0"/>
        <v>3211.5566666666668</v>
      </c>
      <c r="E16" s="10">
        <v>3211.56</v>
      </c>
      <c r="F16" s="10">
        <v>3211.56</v>
      </c>
      <c r="G16" s="10">
        <v>3211.56</v>
      </c>
      <c r="H16" s="10">
        <v>3211.56</v>
      </c>
      <c r="I16" s="10">
        <v>3211.56</v>
      </c>
      <c r="J16" s="10">
        <v>3211.56</v>
      </c>
      <c r="K16" s="10">
        <v>3211.56</v>
      </c>
      <c r="L16" s="10">
        <v>3211.56</v>
      </c>
      <c r="M16" s="10">
        <v>3211.56</v>
      </c>
      <c r="N16" s="10">
        <v>3211.56</v>
      </c>
      <c r="O16" s="10">
        <v>3211.56</v>
      </c>
    </row>
    <row r="17" spans="1:15" ht="24.75" x14ac:dyDescent="0.25">
      <c r="A17" s="4"/>
      <c r="B17" s="12" t="s">
        <v>54</v>
      </c>
      <c r="C17" s="10">
        <v>24890.01</v>
      </c>
      <c r="D17" s="10">
        <f t="shared" si="0"/>
        <v>2074.1675</v>
      </c>
      <c r="E17" s="10">
        <v>2074.17</v>
      </c>
      <c r="F17" s="10">
        <v>2074.17</v>
      </c>
      <c r="G17" s="10">
        <v>2074.17</v>
      </c>
      <c r="H17" s="10">
        <v>2074.17</v>
      </c>
      <c r="I17" s="10">
        <v>2074.17</v>
      </c>
      <c r="J17" s="10">
        <v>2074.17</v>
      </c>
      <c r="K17" s="10">
        <v>2074.17</v>
      </c>
      <c r="L17" s="10">
        <v>2074.17</v>
      </c>
      <c r="M17" s="10">
        <v>2074.17</v>
      </c>
      <c r="N17" s="10">
        <v>2074.17</v>
      </c>
      <c r="O17" s="10">
        <v>2074.17</v>
      </c>
    </row>
    <row r="18" spans="1:15" ht="24.75" x14ac:dyDescent="0.25">
      <c r="A18" s="4"/>
      <c r="B18" s="12" t="s">
        <v>55</v>
      </c>
      <c r="C18" s="10">
        <v>20000</v>
      </c>
      <c r="D18" s="10">
        <f t="shared" si="0"/>
        <v>1666.6666666666667</v>
      </c>
      <c r="E18" s="10">
        <v>1666.67</v>
      </c>
      <c r="F18" s="10">
        <v>1666.67</v>
      </c>
      <c r="G18" s="10">
        <v>1666.67</v>
      </c>
      <c r="H18" s="10">
        <v>1666.67</v>
      </c>
      <c r="I18" s="10">
        <v>1666.67</v>
      </c>
      <c r="J18" s="10">
        <v>1666.67</v>
      </c>
      <c r="K18" s="10">
        <v>1666.67</v>
      </c>
      <c r="L18" s="10">
        <v>1666.67</v>
      </c>
      <c r="M18" s="10">
        <v>1666.67</v>
      </c>
      <c r="N18" s="10">
        <v>1666.67</v>
      </c>
      <c r="O18" s="10">
        <v>1666.67</v>
      </c>
    </row>
    <row r="19" spans="1:15" x14ac:dyDescent="0.25">
      <c r="A19" s="4"/>
      <c r="B19" s="12" t="s">
        <v>14</v>
      </c>
      <c r="C19" s="10">
        <v>1387429.09</v>
      </c>
      <c r="D19" s="10">
        <f t="shared" si="0"/>
        <v>115619.09083333334</v>
      </c>
      <c r="E19" s="10">
        <v>115619.09</v>
      </c>
      <c r="F19" s="10">
        <v>115619.09</v>
      </c>
      <c r="G19" s="10">
        <v>115619.09</v>
      </c>
      <c r="H19" s="10">
        <v>115619.09</v>
      </c>
      <c r="I19" s="10">
        <v>115619.09</v>
      </c>
      <c r="J19" s="10">
        <v>115619.09</v>
      </c>
      <c r="K19" s="10">
        <v>115619.09</v>
      </c>
      <c r="L19" s="10">
        <v>115619.09</v>
      </c>
      <c r="M19" s="10">
        <v>115619.09</v>
      </c>
      <c r="N19" s="10">
        <v>115619.09</v>
      </c>
      <c r="O19" s="10">
        <v>115619.09</v>
      </c>
    </row>
    <row r="20" spans="1:15" ht="24.75" x14ac:dyDescent="0.25">
      <c r="A20" s="4"/>
      <c r="B20" s="12" t="s">
        <v>15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x14ac:dyDescent="0.25">
      <c r="A21" s="17"/>
      <c r="B21" s="18" t="s">
        <v>16</v>
      </c>
      <c r="C21" s="10">
        <v>8235.48</v>
      </c>
      <c r="D21" s="10">
        <f t="shared" si="0"/>
        <v>686.29</v>
      </c>
      <c r="E21" s="10">
        <v>686.29</v>
      </c>
      <c r="F21" s="10">
        <v>686.29</v>
      </c>
      <c r="G21" s="10">
        <v>686.29</v>
      </c>
      <c r="H21" s="10">
        <v>686.29</v>
      </c>
      <c r="I21" s="10">
        <v>686.29</v>
      </c>
      <c r="J21" s="10">
        <v>686.29</v>
      </c>
      <c r="K21" s="10">
        <v>686.29</v>
      </c>
      <c r="L21" s="10">
        <v>686.29</v>
      </c>
      <c r="M21" s="10">
        <v>686.29</v>
      </c>
      <c r="N21" s="10">
        <v>686.29</v>
      </c>
      <c r="O21" s="10">
        <v>686.29</v>
      </c>
    </row>
    <row r="22" spans="1:15" ht="15" customHeight="1" x14ac:dyDescent="0.25">
      <c r="A22" s="4"/>
      <c r="B22" s="12" t="s">
        <v>56</v>
      </c>
      <c r="C22" s="10">
        <v>2806.96</v>
      </c>
      <c r="D22" s="10">
        <f t="shared" ref="D22:D34" si="1">C22/12</f>
        <v>233.91333333333333</v>
      </c>
      <c r="E22" s="10">
        <v>233.91</v>
      </c>
      <c r="F22" s="10">
        <v>233.91</v>
      </c>
      <c r="G22" s="10">
        <v>233.91</v>
      </c>
      <c r="H22" s="10">
        <v>233.91</v>
      </c>
      <c r="I22" s="10">
        <v>233.91</v>
      </c>
      <c r="J22" s="10">
        <v>233.91</v>
      </c>
      <c r="K22" s="10">
        <v>233.91</v>
      </c>
      <c r="L22" s="10">
        <v>233.91</v>
      </c>
      <c r="M22" s="10">
        <v>233.91</v>
      </c>
      <c r="N22" s="10">
        <v>233.91</v>
      </c>
      <c r="O22" s="10">
        <v>233.91</v>
      </c>
    </row>
    <row r="23" spans="1:15" ht="15.75" customHeight="1" x14ac:dyDescent="0.25">
      <c r="A23" s="42" t="s">
        <v>57</v>
      </c>
      <c r="B23" s="43"/>
      <c r="C23" s="24">
        <v>8089045.2999999998</v>
      </c>
      <c r="D23" s="24">
        <f t="shared" si="1"/>
        <v>674087.10833333328</v>
      </c>
      <c r="E23" s="24">
        <v>674087.11</v>
      </c>
      <c r="F23" s="24">
        <v>674087.11</v>
      </c>
      <c r="G23" s="24">
        <v>674087.11</v>
      </c>
      <c r="H23" s="24">
        <v>674087.11</v>
      </c>
      <c r="I23" s="24">
        <v>674087.11</v>
      </c>
      <c r="J23" s="24">
        <v>674087.11</v>
      </c>
      <c r="K23" s="24">
        <v>674087.11</v>
      </c>
      <c r="L23" s="24">
        <v>674087.11</v>
      </c>
      <c r="M23" s="24">
        <v>674087.11</v>
      </c>
      <c r="N23" s="24">
        <v>674087.11</v>
      </c>
      <c r="O23" s="24">
        <v>674087.11</v>
      </c>
    </row>
    <row r="24" spans="1:15" x14ac:dyDescent="0.25">
      <c r="A24" s="17"/>
      <c r="B24" s="18" t="s">
        <v>58</v>
      </c>
      <c r="C24" s="10">
        <v>1158120.1299999999</v>
      </c>
      <c r="D24" s="10">
        <f t="shared" si="1"/>
        <v>96510.010833333319</v>
      </c>
      <c r="E24" s="10">
        <v>96510.01</v>
      </c>
      <c r="F24" s="10">
        <v>96510.01</v>
      </c>
      <c r="G24" s="10">
        <v>96510.01</v>
      </c>
      <c r="H24" s="10">
        <v>96510.01</v>
      </c>
      <c r="I24" s="10">
        <v>96510.01</v>
      </c>
      <c r="J24" s="10">
        <v>96510.01</v>
      </c>
      <c r="K24" s="10">
        <v>96510.01</v>
      </c>
      <c r="L24" s="10">
        <v>96510.01</v>
      </c>
      <c r="M24" s="10">
        <v>96510.01</v>
      </c>
      <c r="N24" s="10">
        <v>96510.01</v>
      </c>
      <c r="O24" s="10">
        <v>96510.01</v>
      </c>
    </row>
    <row r="25" spans="1:15" x14ac:dyDescent="0.25">
      <c r="A25" s="4"/>
      <c r="B25" s="12" t="s">
        <v>17</v>
      </c>
      <c r="C25" s="10">
        <v>500000</v>
      </c>
      <c r="D25" s="10">
        <f t="shared" si="1"/>
        <v>41666.666666666664</v>
      </c>
      <c r="E25" s="10">
        <v>41666.67</v>
      </c>
      <c r="F25" s="10">
        <v>41666.67</v>
      </c>
      <c r="G25" s="10">
        <v>41666.67</v>
      </c>
      <c r="H25" s="10">
        <v>41666.67</v>
      </c>
      <c r="I25" s="10">
        <v>41666.67</v>
      </c>
      <c r="J25" s="10">
        <v>41666.67</v>
      </c>
      <c r="K25" s="10">
        <v>41666.67</v>
      </c>
      <c r="L25" s="10">
        <v>41666.67</v>
      </c>
      <c r="M25" s="10">
        <v>41666.67</v>
      </c>
      <c r="N25" s="10">
        <v>41666.67</v>
      </c>
      <c r="O25" s="10">
        <v>41666.67</v>
      </c>
    </row>
    <row r="26" spans="1:15" ht="24.75" x14ac:dyDescent="0.25">
      <c r="A26" s="4"/>
      <c r="B26" s="12" t="s">
        <v>18</v>
      </c>
      <c r="C26" s="10">
        <v>1170000</v>
      </c>
      <c r="D26" s="10">
        <f t="shared" si="1"/>
        <v>97500</v>
      </c>
      <c r="E26" s="10">
        <v>97500</v>
      </c>
      <c r="F26" s="10">
        <v>97500</v>
      </c>
      <c r="G26" s="10">
        <v>97500</v>
      </c>
      <c r="H26" s="10">
        <v>97500</v>
      </c>
      <c r="I26" s="10">
        <v>97500</v>
      </c>
      <c r="J26" s="10">
        <v>97500</v>
      </c>
      <c r="K26" s="10">
        <v>97500</v>
      </c>
      <c r="L26" s="10">
        <v>97500</v>
      </c>
      <c r="M26" s="10">
        <v>97500</v>
      </c>
      <c r="N26" s="10">
        <v>97500</v>
      </c>
      <c r="O26" s="10">
        <v>97500</v>
      </c>
    </row>
    <row r="27" spans="1:15" x14ac:dyDescent="0.25">
      <c r="A27" s="4"/>
      <c r="B27" s="11" t="s">
        <v>19</v>
      </c>
      <c r="C27" s="10">
        <v>107576.6</v>
      </c>
      <c r="D27" s="10">
        <f t="shared" si="1"/>
        <v>8964.7166666666672</v>
      </c>
      <c r="E27" s="10">
        <v>8964.7199999999993</v>
      </c>
      <c r="F27" s="10">
        <v>8964.7199999999993</v>
      </c>
      <c r="G27" s="10">
        <v>8964.7199999999993</v>
      </c>
      <c r="H27" s="10">
        <v>8964.7199999999993</v>
      </c>
      <c r="I27" s="10">
        <v>8964.7199999999993</v>
      </c>
      <c r="J27" s="10">
        <v>8964.7199999999993</v>
      </c>
      <c r="K27" s="10">
        <v>8964.7199999999993</v>
      </c>
      <c r="L27" s="10">
        <v>8964.7199999999993</v>
      </c>
      <c r="M27" s="10">
        <v>8964.7199999999993</v>
      </c>
      <c r="N27" s="10">
        <v>8964.7199999999993</v>
      </c>
      <c r="O27" s="10">
        <v>8964.7199999999993</v>
      </c>
    </row>
    <row r="28" spans="1:15" ht="24.75" x14ac:dyDescent="0.25">
      <c r="A28" s="4"/>
      <c r="B28" s="12" t="s">
        <v>59</v>
      </c>
      <c r="C28" s="10">
        <v>917033.57</v>
      </c>
      <c r="D28" s="10">
        <f t="shared" si="1"/>
        <v>76419.464166666658</v>
      </c>
      <c r="E28" s="10">
        <v>76419.460000000006</v>
      </c>
      <c r="F28" s="10">
        <v>76419.460000000006</v>
      </c>
      <c r="G28" s="10">
        <v>76419.460000000006</v>
      </c>
      <c r="H28" s="10">
        <v>76419.460000000006</v>
      </c>
      <c r="I28" s="10">
        <v>76419.460000000006</v>
      </c>
      <c r="J28" s="10">
        <v>76419.460000000006</v>
      </c>
      <c r="K28" s="10">
        <v>76419.460000000006</v>
      </c>
      <c r="L28" s="10">
        <v>76419.460000000006</v>
      </c>
      <c r="M28" s="10">
        <v>76419.460000000006</v>
      </c>
      <c r="N28" s="10">
        <v>76419.460000000006</v>
      </c>
      <c r="O28" s="10">
        <v>76419.460000000006</v>
      </c>
    </row>
    <row r="29" spans="1:15" x14ac:dyDescent="0.25">
      <c r="A29" s="4"/>
      <c r="B29" s="11" t="s">
        <v>61</v>
      </c>
      <c r="C29" s="10">
        <v>516359.41</v>
      </c>
      <c r="D29" s="10">
        <f t="shared" si="1"/>
        <v>43029.950833333329</v>
      </c>
      <c r="E29" s="10">
        <v>43029.95</v>
      </c>
      <c r="F29" s="10">
        <v>43029.95</v>
      </c>
      <c r="G29" s="10">
        <v>43029.95</v>
      </c>
      <c r="H29" s="10">
        <v>43029.95</v>
      </c>
      <c r="I29" s="10">
        <v>43029.95</v>
      </c>
      <c r="J29" s="10">
        <v>43029.95</v>
      </c>
      <c r="K29" s="10">
        <v>43029.95</v>
      </c>
      <c r="L29" s="10">
        <v>43029.95</v>
      </c>
      <c r="M29" s="10">
        <v>43029.95</v>
      </c>
      <c r="N29" s="10">
        <v>43029.95</v>
      </c>
      <c r="O29" s="10">
        <v>43029.95</v>
      </c>
    </row>
    <row r="30" spans="1:15" x14ac:dyDescent="0.25">
      <c r="A30" s="4"/>
      <c r="B30" s="12" t="s">
        <v>60</v>
      </c>
      <c r="C30" s="10">
        <v>634939.39</v>
      </c>
      <c r="D30" s="10">
        <f t="shared" si="1"/>
        <v>52911.615833333337</v>
      </c>
      <c r="E30" s="10">
        <v>52911.62</v>
      </c>
      <c r="F30" s="10">
        <v>52911.62</v>
      </c>
      <c r="G30" s="10">
        <v>52911.62</v>
      </c>
      <c r="H30" s="10">
        <v>52911.62</v>
      </c>
      <c r="I30" s="10">
        <v>52911.62</v>
      </c>
      <c r="J30" s="10">
        <v>52911.62</v>
      </c>
      <c r="K30" s="10">
        <v>52911.62</v>
      </c>
      <c r="L30" s="10">
        <v>52911.62</v>
      </c>
      <c r="M30" s="10">
        <v>52911.62</v>
      </c>
      <c r="N30" s="10">
        <v>52911.62</v>
      </c>
      <c r="O30" s="10">
        <v>52911.62</v>
      </c>
    </row>
    <row r="31" spans="1:15" ht="12.75" customHeight="1" x14ac:dyDescent="0.25">
      <c r="A31" s="17"/>
      <c r="B31" s="16" t="s">
        <v>20</v>
      </c>
      <c r="C31" s="10">
        <v>1898879.61</v>
      </c>
      <c r="D31" s="10">
        <f t="shared" si="1"/>
        <v>158239.9675</v>
      </c>
      <c r="E31" s="10">
        <v>158239.97</v>
      </c>
      <c r="F31" s="10">
        <v>158239.97</v>
      </c>
      <c r="G31" s="10">
        <v>158239.97</v>
      </c>
      <c r="H31" s="10">
        <v>158239.97</v>
      </c>
      <c r="I31" s="10">
        <v>158239.97</v>
      </c>
      <c r="J31" s="10">
        <v>158239.97</v>
      </c>
      <c r="K31" s="10">
        <v>158239.97</v>
      </c>
      <c r="L31" s="10">
        <v>158239.97</v>
      </c>
      <c r="M31" s="10">
        <v>158239.97</v>
      </c>
      <c r="N31" s="10">
        <v>158239.97</v>
      </c>
      <c r="O31" s="10">
        <v>158239.97</v>
      </c>
    </row>
    <row r="32" spans="1:15" x14ac:dyDescent="0.25">
      <c r="A32" s="4"/>
      <c r="B32" s="11" t="s">
        <v>21</v>
      </c>
      <c r="C32" s="10">
        <v>1186136.5900000001</v>
      </c>
      <c r="D32" s="10">
        <f t="shared" si="1"/>
        <v>98844.715833333335</v>
      </c>
      <c r="E32" s="10">
        <v>98844.72</v>
      </c>
      <c r="F32" s="10">
        <v>98844.72</v>
      </c>
      <c r="G32" s="10">
        <v>98844.72</v>
      </c>
      <c r="H32" s="10">
        <v>98844.72</v>
      </c>
      <c r="I32" s="10">
        <v>98844.72</v>
      </c>
      <c r="J32" s="10">
        <v>98844.72</v>
      </c>
      <c r="K32" s="10">
        <v>98844.72</v>
      </c>
      <c r="L32" s="10">
        <v>98844.72</v>
      </c>
      <c r="M32" s="10">
        <v>98844.72</v>
      </c>
      <c r="N32" s="10">
        <v>98844.72</v>
      </c>
      <c r="O32" s="10">
        <v>98844.72</v>
      </c>
    </row>
    <row r="33" spans="1:15" x14ac:dyDescent="0.25">
      <c r="A33" s="38" t="s">
        <v>4</v>
      </c>
      <c r="B33" s="39"/>
      <c r="C33" s="24">
        <v>1924872.84</v>
      </c>
      <c r="D33" s="24">
        <f t="shared" si="1"/>
        <v>160406.07</v>
      </c>
      <c r="E33" s="24">
        <v>160406.07</v>
      </c>
      <c r="F33" s="24">
        <v>160406.07</v>
      </c>
      <c r="G33" s="24">
        <v>160406.07</v>
      </c>
      <c r="H33" s="24">
        <v>160406.07</v>
      </c>
      <c r="I33" s="24">
        <v>160406.07</v>
      </c>
      <c r="J33" s="24">
        <v>160406.07</v>
      </c>
      <c r="K33" s="24">
        <v>160406.07</v>
      </c>
      <c r="L33" s="24">
        <v>160406.07</v>
      </c>
      <c r="M33" s="24">
        <v>160406.07</v>
      </c>
      <c r="N33" s="24">
        <v>160406.07</v>
      </c>
      <c r="O33" s="24">
        <v>160406.07</v>
      </c>
    </row>
    <row r="34" spans="1:15" ht="16.5" customHeight="1" x14ac:dyDescent="0.25">
      <c r="A34" s="4"/>
      <c r="B34" s="12" t="s">
        <v>87</v>
      </c>
      <c r="C34" s="10">
        <v>90153.46</v>
      </c>
      <c r="D34" s="10">
        <f t="shared" si="1"/>
        <v>7512.7883333333339</v>
      </c>
      <c r="E34" s="10">
        <v>7512.79</v>
      </c>
      <c r="F34" s="10">
        <v>7512.79</v>
      </c>
      <c r="G34" s="10">
        <v>7512.79</v>
      </c>
      <c r="H34" s="10">
        <v>7512.79</v>
      </c>
      <c r="I34" s="10">
        <v>7512.79</v>
      </c>
      <c r="J34" s="10">
        <v>7512.79</v>
      </c>
      <c r="K34" s="10">
        <v>7512.79</v>
      </c>
      <c r="L34" s="10">
        <v>7512.79</v>
      </c>
      <c r="M34" s="10">
        <v>7512.79</v>
      </c>
      <c r="N34" s="10">
        <v>7512.79</v>
      </c>
      <c r="O34" s="10">
        <v>7512.79</v>
      </c>
    </row>
    <row r="35" spans="1:15" x14ac:dyDescent="0.25">
      <c r="A35" s="17"/>
      <c r="B35" s="18" t="s">
        <v>47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x14ac:dyDescent="0.25">
      <c r="A36" s="4"/>
      <c r="B36" s="11" t="s">
        <v>5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x14ac:dyDescent="0.25">
      <c r="A37" s="4"/>
      <c r="B37" s="11" t="s">
        <v>48</v>
      </c>
      <c r="C37" s="10">
        <v>1834719.38</v>
      </c>
      <c r="D37" s="10">
        <f>C37/12</f>
        <v>152893.28166666665</v>
      </c>
      <c r="E37" s="10">
        <v>152893.28</v>
      </c>
      <c r="F37" s="10">
        <v>152893.28</v>
      </c>
      <c r="G37" s="10">
        <v>152893.28</v>
      </c>
      <c r="H37" s="10">
        <v>152893.28</v>
      </c>
      <c r="I37" s="10">
        <v>152893.28</v>
      </c>
      <c r="J37" s="10">
        <v>152893.28</v>
      </c>
      <c r="K37" s="10">
        <v>152893.28</v>
      </c>
      <c r="L37" s="10">
        <v>152893.28</v>
      </c>
      <c r="M37" s="10">
        <v>152893.28</v>
      </c>
      <c r="N37" s="10">
        <v>152893.28</v>
      </c>
      <c r="O37" s="10">
        <v>152893.28</v>
      </c>
    </row>
    <row r="38" spans="1:15" x14ac:dyDescent="0.25">
      <c r="A38" s="4"/>
      <c r="B38" s="12" t="s">
        <v>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30" x14ac:dyDescent="0.25">
      <c r="A39" s="17"/>
      <c r="B39" s="19" t="s">
        <v>62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x14ac:dyDescent="0.25">
      <c r="A40" s="4"/>
      <c r="B40" s="12" t="s">
        <v>63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x14ac:dyDescent="0.25">
      <c r="A41" s="4"/>
      <c r="B41" s="12" t="s">
        <v>22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x14ac:dyDescent="0.25">
      <c r="A42" s="4"/>
      <c r="B42" s="12" t="s">
        <v>23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x14ac:dyDescent="0.25">
      <c r="A43" s="36" t="s">
        <v>24</v>
      </c>
      <c r="B43" s="37"/>
      <c r="C43" s="24">
        <v>1383000</v>
      </c>
      <c r="D43" s="24">
        <f>C43/12</f>
        <v>115250</v>
      </c>
      <c r="E43" s="24">
        <v>115250</v>
      </c>
      <c r="F43" s="24">
        <v>115250</v>
      </c>
      <c r="G43" s="24">
        <v>115250</v>
      </c>
      <c r="H43" s="24">
        <v>115250</v>
      </c>
      <c r="I43" s="24">
        <v>115250</v>
      </c>
      <c r="J43" s="24">
        <v>115250</v>
      </c>
      <c r="K43" s="24">
        <v>115250</v>
      </c>
      <c r="L43" s="24">
        <v>115250</v>
      </c>
      <c r="M43" s="24">
        <v>115250</v>
      </c>
      <c r="N43" s="24">
        <v>115250</v>
      </c>
      <c r="O43" s="24">
        <v>115250</v>
      </c>
    </row>
    <row r="44" spans="1:15" x14ac:dyDescent="0.25">
      <c r="A44" s="4"/>
      <c r="B44" s="11" t="s">
        <v>64</v>
      </c>
      <c r="C44" s="10">
        <v>623000</v>
      </c>
      <c r="D44" s="24">
        <f>C44/12</f>
        <v>51916.666666666664</v>
      </c>
      <c r="E44" s="10">
        <v>51916.67</v>
      </c>
      <c r="F44" s="10">
        <v>51916.67</v>
      </c>
      <c r="G44" s="10">
        <v>51916.67</v>
      </c>
      <c r="H44" s="10">
        <v>51916.67</v>
      </c>
      <c r="I44" s="10">
        <v>51916.67</v>
      </c>
      <c r="J44" s="10">
        <v>51916.67</v>
      </c>
      <c r="K44" s="10">
        <v>51916.67</v>
      </c>
      <c r="L44" s="10">
        <v>51916.67</v>
      </c>
      <c r="M44" s="10">
        <v>51916.67</v>
      </c>
      <c r="N44" s="10">
        <v>51916.67</v>
      </c>
      <c r="O44" s="10">
        <v>51916.67</v>
      </c>
    </row>
    <row r="45" spans="1:15" x14ac:dyDescent="0.25">
      <c r="A45" s="4"/>
      <c r="B45" s="11" t="s">
        <v>25</v>
      </c>
      <c r="C45" s="10"/>
      <c r="D45" s="24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x14ac:dyDescent="0.25">
      <c r="A46" s="4"/>
      <c r="B46" s="11" t="s">
        <v>65</v>
      </c>
      <c r="C46" s="10"/>
      <c r="D46" s="24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x14ac:dyDescent="0.25">
      <c r="A47" s="4"/>
      <c r="B47" s="11" t="s">
        <v>26</v>
      </c>
      <c r="C47" s="10">
        <v>760000</v>
      </c>
      <c r="D47" s="24">
        <f t="shared" ref="D47" si="2">C47/12</f>
        <v>63333.333333333336</v>
      </c>
      <c r="E47" s="10">
        <v>63333.33</v>
      </c>
      <c r="F47" s="10">
        <v>63333.33</v>
      </c>
      <c r="G47" s="10">
        <v>63333.33</v>
      </c>
      <c r="H47" s="10">
        <v>63333.33</v>
      </c>
      <c r="I47" s="10">
        <v>63333.33</v>
      </c>
      <c r="J47" s="10">
        <v>63333.33</v>
      </c>
      <c r="K47" s="10">
        <v>63333.33</v>
      </c>
      <c r="L47" s="10">
        <v>63333.33</v>
      </c>
      <c r="M47" s="10">
        <v>63333.33</v>
      </c>
      <c r="N47" s="10">
        <v>63333.33</v>
      </c>
      <c r="O47" s="10">
        <v>63333.33</v>
      </c>
    </row>
    <row r="48" spans="1:15" x14ac:dyDescent="0.25">
      <c r="A48" s="4"/>
      <c r="B48" s="11" t="s">
        <v>66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x14ac:dyDescent="0.25">
      <c r="A49" s="4"/>
      <c r="B49" s="11" t="s">
        <v>67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x14ac:dyDescent="0.25">
      <c r="A50" s="4"/>
      <c r="B50" s="11" t="s">
        <v>68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x14ac:dyDescent="0.25">
      <c r="A51" s="4"/>
      <c r="B51" s="11" t="s">
        <v>27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x14ac:dyDescent="0.25">
      <c r="A52" s="4"/>
      <c r="B52" s="11" t="s">
        <v>28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x14ac:dyDescent="0.25">
      <c r="A53" s="36" t="s">
        <v>69</v>
      </c>
      <c r="B53" s="37"/>
      <c r="C53" s="24">
        <v>19360178.300000001</v>
      </c>
      <c r="D53" s="24">
        <f>C53/12</f>
        <v>1613348.1916666667</v>
      </c>
      <c r="E53" s="24">
        <v>1613348.19</v>
      </c>
      <c r="F53" s="24">
        <v>1613348.19</v>
      </c>
      <c r="G53" s="24">
        <v>1613348.19</v>
      </c>
      <c r="H53" s="24">
        <v>1613348.19</v>
      </c>
      <c r="I53" s="24">
        <v>1613348.19</v>
      </c>
      <c r="J53" s="24">
        <v>1613348.19</v>
      </c>
      <c r="K53" s="24">
        <v>1613348.19</v>
      </c>
      <c r="L53" s="24">
        <v>1613348.19</v>
      </c>
      <c r="M53" s="24">
        <v>1613348.19</v>
      </c>
      <c r="N53" s="24">
        <v>1613348.19</v>
      </c>
      <c r="O53" s="24">
        <v>1613348.19</v>
      </c>
    </row>
    <row r="54" spans="1:15" x14ac:dyDescent="0.25">
      <c r="A54" s="4"/>
      <c r="B54" s="11" t="s">
        <v>70</v>
      </c>
      <c r="C54" s="10">
        <v>19360178.300000001</v>
      </c>
      <c r="D54" s="10">
        <f>C54/12</f>
        <v>1613348.1916666667</v>
      </c>
      <c r="E54" s="10">
        <v>1613348.19</v>
      </c>
      <c r="F54" s="10">
        <v>1613348.19</v>
      </c>
      <c r="G54" s="10">
        <v>1613348.19</v>
      </c>
      <c r="H54" s="10">
        <v>1613348.19</v>
      </c>
      <c r="I54" s="10">
        <v>1613348.19</v>
      </c>
      <c r="J54" s="10">
        <v>1613348.19</v>
      </c>
      <c r="K54" s="10">
        <v>1613348.19</v>
      </c>
      <c r="L54" s="10">
        <v>1613348.19</v>
      </c>
      <c r="M54" s="10">
        <v>1613348.19</v>
      </c>
      <c r="N54" s="10">
        <v>1613348.19</v>
      </c>
      <c r="O54" s="10">
        <v>1613348.19</v>
      </c>
    </row>
    <row r="55" spans="1:15" x14ac:dyDescent="0.25">
      <c r="A55" s="4"/>
      <c r="B55" s="11" t="s">
        <v>71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x14ac:dyDescent="0.25">
      <c r="A56" s="4"/>
      <c r="B56" s="11" t="s">
        <v>29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x14ac:dyDescent="0.25">
      <c r="A57" s="36" t="s">
        <v>72</v>
      </c>
      <c r="B57" s="37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30" x14ac:dyDescent="0.25">
      <c r="A58" s="8"/>
      <c r="B58" s="21" t="s">
        <v>30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x14ac:dyDescent="0.25">
      <c r="A59" s="22"/>
      <c r="B59" s="20" t="s">
        <v>73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x14ac:dyDescent="0.25">
      <c r="A60" s="22"/>
      <c r="B60" s="6" t="s">
        <v>74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x14ac:dyDescent="0.25">
      <c r="A61" s="22"/>
      <c r="B61" s="6" t="s">
        <v>75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30" x14ac:dyDescent="0.25">
      <c r="A62" s="22"/>
      <c r="B62" s="23" t="s">
        <v>76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x14ac:dyDescent="0.25">
      <c r="A63" s="22"/>
      <c r="B63" s="6" t="s">
        <v>31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30" x14ac:dyDescent="0.25">
      <c r="A64" s="22"/>
      <c r="B64" s="23" t="s">
        <v>77</v>
      </c>
      <c r="C64" s="10"/>
      <c r="D64" s="10"/>
      <c r="E64" s="10"/>
      <c r="F64" s="10"/>
      <c r="G64" s="10"/>
      <c r="H64" s="30"/>
      <c r="I64" s="10"/>
      <c r="J64" s="10"/>
      <c r="K64" s="10"/>
      <c r="L64" s="10"/>
      <c r="M64" s="10"/>
      <c r="N64" s="10"/>
      <c r="O64" s="10"/>
    </row>
    <row r="65" spans="1:15" x14ac:dyDescent="0.25">
      <c r="A65" s="36" t="s">
        <v>0</v>
      </c>
      <c r="B65" s="37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x14ac:dyDescent="0.25">
      <c r="A66" s="22"/>
      <c r="B66" s="6" t="s">
        <v>1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x14ac:dyDescent="0.25">
      <c r="A67" s="4"/>
      <c r="B67" s="12" t="s">
        <v>2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x14ac:dyDescent="0.25">
      <c r="A68" s="4"/>
      <c r="B68" s="11" t="s">
        <v>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x14ac:dyDescent="0.25">
      <c r="A69" s="40" t="s">
        <v>78</v>
      </c>
      <c r="B69" s="41"/>
      <c r="C69" s="24">
        <v>4209000</v>
      </c>
      <c r="D69" s="24">
        <f>C69/12</f>
        <v>350750</v>
      </c>
      <c r="E69" s="24">
        <v>350750</v>
      </c>
      <c r="F69" s="24">
        <v>350750</v>
      </c>
      <c r="G69" s="24">
        <v>350750</v>
      </c>
      <c r="H69" s="24">
        <v>350750</v>
      </c>
      <c r="I69" s="24">
        <v>350750</v>
      </c>
      <c r="J69" s="24">
        <v>350750</v>
      </c>
      <c r="K69" s="24">
        <v>350750</v>
      </c>
      <c r="L69" s="24">
        <v>350750</v>
      </c>
      <c r="M69" s="24">
        <v>350750</v>
      </c>
      <c r="N69" s="24">
        <v>350750</v>
      </c>
      <c r="O69" s="24">
        <v>350750</v>
      </c>
    </row>
    <row r="70" spans="1:15" x14ac:dyDescent="0.25">
      <c r="A70" s="4"/>
      <c r="B70" s="11" t="s">
        <v>79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x14ac:dyDescent="0.25">
      <c r="A71" s="4"/>
      <c r="B71" s="11" t="s">
        <v>80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x14ac:dyDescent="0.25">
      <c r="A72" s="4"/>
      <c r="B72" s="12" t="s">
        <v>81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x14ac:dyDescent="0.25">
      <c r="A73" s="17"/>
      <c r="B73" s="18" t="s">
        <v>82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x14ac:dyDescent="0.25">
      <c r="A74" s="8"/>
      <c r="B74" s="20" t="s">
        <v>83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x14ac:dyDescent="0.25">
      <c r="A75" s="8"/>
      <c r="B75" s="6" t="s">
        <v>32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x14ac:dyDescent="0.25">
      <c r="A76" s="36" t="s">
        <v>84</v>
      </c>
      <c r="B76" s="37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x14ac:dyDescent="0.25">
      <c r="A77" s="4"/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x14ac:dyDescent="0.25">
      <c r="C78" s="5">
        <f>C5+C13+C23+C33+C43+C53+C69</f>
        <v>44407774.859999999</v>
      </c>
      <c r="D78" s="5">
        <f t="shared" ref="D78:O78" si="3">D5+D13+D23+D33+D43+D53+D69</f>
        <v>3700647.9049999998</v>
      </c>
      <c r="E78" s="5">
        <f t="shared" si="3"/>
        <v>3700647.91</v>
      </c>
      <c r="F78" s="5">
        <f t="shared" si="3"/>
        <v>3700647.91</v>
      </c>
      <c r="G78" s="5">
        <f t="shared" si="3"/>
        <v>3700647.91</v>
      </c>
      <c r="H78" s="5">
        <f t="shared" si="3"/>
        <v>3700647.91</v>
      </c>
      <c r="I78" s="5">
        <f t="shared" si="3"/>
        <v>3700647.91</v>
      </c>
      <c r="J78" s="5">
        <f t="shared" si="3"/>
        <v>3700647.91</v>
      </c>
      <c r="K78" s="5">
        <f t="shared" si="3"/>
        <v>3700647.91</v>
      </c>
      <c r="L78" s="5">
        <f t="shared" si="3"/>
        <v>3700647.91</v>
      </c>
      <c r="M78" s="5">
        <f t="shared" si="3"/>
        <v>3700647.91</v>
      </c>
      <c r="N78" s="5">
        <f t="shared" si="3"/>
        <v>3700647.91</v>
      </c>
      <c r="O78" s="5">
        <f t="shared" si="3"/>
        <v>3700647.91</v>
      </c>
    </row>
    <row r="79" spans="1:15" x14ac:dyDescent="0.25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x14ac:dyDescent="0.25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3:15" x14ac:dyDescent="0.25">
      <c r="C81" s="31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3:15" x14ac:dyDescent="0.2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3:15" x14ac:dyDescent="0.25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3:15" x14ac:dyDescent="0.25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3:15" x14ac:dyDescent="0.2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3:15" x14ac:dyDescent="0.2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3:15" x14ac:dyDescent="0.2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3:15" x14ac:dyDescent="0.2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3:15" x14ac:dyDescent="0.2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3:15" x14ac:dyDescent="0.2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3:15" x14ac:dyDescent="0.2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3:15" x14ac:dyDescent="0.2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3:15" x14ac:dyDescent="0.2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3:15" x14ac:dyDescent="0.2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3:15" x14ac:dyDescent="0.2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3:15" x14ac:dyDescent="0.2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3:15" x14ac:dyDescent="0.2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3:15" x14ac:dyDescent="0.2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3:15" x14ac:dyDescent="0.2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3:15" x14ac:dyDescent="0.2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3:15" x14ac:dyDescent="0.2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3:15" x14ac:dyDescent="0.2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3:15" x14ac:dyDescent="0.2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3:15" x14ac:dyDescent="0.2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3:15" x14ac:dyDescent="0.2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3:15" x14ac:dyDescent="0.2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3:15" x14ac:dyDescent="0.2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3:15" x14ac:dyDescent="0.2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3:15" x14ac:dyDescent="0.2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3:15" x14ac:dyDescent="0.2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3:15" x14ac:dyDescent="0.2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3:15" x14ac:dyDescent="0.2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3:15" x14ac:dyDescent="0.2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3:15" x14ac:dyDescent="0.2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3:15" x14ac:dyDescent="0.2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3:15" x14ac:dyDescent="0.2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3:15" x14ac:dyDescent="0.2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3:15" x14ac:dyDescent="0.2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3:15" x14ac:dyDescent="0.2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3:15" x14ac:dyDescent="0.2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3:15" x14ac:dyDescent="0.2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3:15" x14ac:dyDescent="0.2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3:15" x14ac:dyDescent="0.2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3:15" x14ac:dyDescent="0.2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3:15" x14ac:dyDescent="0.2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3:15" x14ac:dyDescent="0.2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3:15" x14ac:dyDescent="0.2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3:15" x14ac:dyDescent="0.2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3:15" x14ac:dyDescent="0.2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3:15" x14ac:dyDescent="0.2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3:15" x14ac:dyDescent="0.2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3:15" x14ac:dyDescent="0.2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3:15" x14ac:dyDescent="0.2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3:15" x14ac:dyDescent="0.2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3:15" x14ac:dyDescent="0.2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3:15" x14ac:dyDescent="0.2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3:15" x14ac:dyDescent="0.2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3:15" x14ac:dyDescent="0.2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3:15" x14ac:dyDescent="0.2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3:15" x14ac:dyDescent="0.2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3:15" x14ac:dyDescent="0.2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3:15" x14ac:dyDescent="0.2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3:15" x14ac:dyDescent="0.2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3:15" x14ac:dyDescent="0.2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3:15" x14ac:dyDescent="0.2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3:15" x14ac:dyDescent="0.2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3:15" x14ac:dyDescent="0.2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3:15" x14ac:dyDescent="0.2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3:15" x14ac:dyDescent="0.2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3:15" x14ac:dyDescent="0.2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3:15" x14ac:dyDescent="0.2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3:15" x14ac:dyDescent="0.2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3:15" x14ac:dyDescent="0.2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3:15" x14ac:dyDescent="0.2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3:15" x14ac:dyDescent="0.2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3:15" x14ac:dyDescent="0.2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3:15" x14ac:dyDescent="0.2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3:15" x14ac:dyDescent="0.2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3:15" x14ac:dyDescent="0.2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3:15" x14ac:dyDescent="0.2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3:15" x14ac:dyDescent="0.2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3:15" x14ac:dyDescent="0.2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3:15" x14ac:dyDescent="0.2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3:15" x14ac:dyDescent="0.2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3:15" x14ac:dyDescent="0.2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3:15" x14ac:dyDescent="0.2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3:15" x14ac:dyDescent="0.2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3:15" x14ac:dyDescent="0.2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3:15" x14ac:dyDescent="0.2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3:15" x14ac:dyDescent="0.2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3:15" x14ac:dyDescent="0.2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3:15" x14ac:dyDescent="0.2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3:15" x14ac:dyDescent="0.2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3:15" x14ac:dyDescent="0.2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3:15" x14ac:dyDescent="0.2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3:15" x14ac:dyDescent="0.2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3:15" x14ac:dyDescent="0.2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3:15" x14ac:dyDescent="0.2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3:15" x14ac:dyDescent="0.2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3:15" x14ac:dyDescent="0.2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3:15" x14ac:dyDescent="0.2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3:15" x14ac:dyDescent="0.2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3:15" x14ac:dyDescent="0.2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3:15" x14ac:dyDescent="0.2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3:15" x14ac:dyDescent="0.25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3:15" x14ac:dyDescent="0.25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3:15" x14ac:dyDescent="0.2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3:15" x14ac:dyDescent="0.2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3:15" x14ac:dyDescent="0.2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3:15" x14ac:dyDescent="0.2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3:15" x14ac:dyDescent="0.2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3:15" x14ac:dyDescent="0.2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3:15" x14ac:dyDescent="0.2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3:15" x14ac:dyDescent="0.2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3:15" x14ac:dyDescent="0.2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3:15" x14ac:dyDescent="0.2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3:15" x14ac:dyDescent="0.2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</sheetData>
  <mergeCells count="12">
    <mergeCell ref="B1:O1"/>
    <mergeCell ref="B2:O2"/>
    <mergeCell ref="A5:B5"/>
    <mergeCell ref="A13:B13"/>
    <mergeCell ref="A23:B23"/>
    <mergeCell ref="A76:B76"/>
    <mergeCell ref="A43:B43"/>
    <mergeCell ref="A57:B57"/>
    <mergeCell ref="A33:B33"/>
    <mergeCell ref="A53:B53"/>
    <mergeCell ref="A65:B65"/>
    <mergeCell ref="A69:B69"/>
  </mergeCells>
  <printOptions horizontalCentered="1"/>
  <pageMargins left="0.31496062992125984" right="0.31496062992125984" top="0.55118110236220474" bottom="0.55118110236220474" header="0.31496062992125984" footer="0.31496062992125984"/>
  <pageSetup scale="9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SSDT1</cp:lastModifiedBy>
  <cp:lastPrinted>2017-04-30T17:39:31Z</cp:lastPrinted>
  <dcterms:created xsi:type="dcterms:W3CDTF">2017-02-18T10:46:37Z</dcterms:created>
  <dcterms:modified xsi:type="dcterms:W3CDTF">2017-05-29T20:11:17Z</dcterms:modified>
</cp:coreProperties>
</file>